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2023年" sheetId="8" r:id="rId1"/>
  </sheets>
  <definedNames>
    <definedName name="_xlnm.Print_Titles" localSheetId="0">'2023年'!$1:$5</definedName>
  </definedNames>
  <calcPr calcId="191029"/>
  <extLst/>
</workbook>
</file>

<file path=xl/sharedStrings.xml><?xml version="1.0" encoding="utf-8"?>
<sst xmlns="http://schemas.openxmlformats.org/spreadsheetml/2006/main" count="293" uniqueCount="134">
  <si>
    <t>附件</t>
  </si>
  <si>
    <t>2024年度职业技能提升培训补贴资金（第二批）拨付明细表（2023年培训）</t>
  </si>
  <si>
    <r>
      <rPr>
        <sz val="12"/>
        <rFont val="方正仿宋简体"/>
        <family val="2"/>
      </rPr>
      <t>序号</t>
    </r>
  </si>
  <si>
    <r>
      <rPr>
        <sz val="12"/>
        <rFont val="方正仿宋简体"/>
        <family val="2"/>
      </rPr>
      <t>培训机构</t>
    </r>
  </si>
  <si>
    <t>培训时间</t>
  </si>
  <si>
    <r>
      <rPr>
        <sz val="12"/>
        <rFont val="方正仿宋简体"/>
        <family val="2"/>
      </rPr>
      <t>培训工种</t>
    </r>
  </si>
  <si>
    <r>
      <rPr>
        <sz val="12"/>
        <rFont val="方正仿宋简体"/>
        <family val="2"/>
      </rPr>
      <t>等级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（类型）</t>
    </r>
  </si>
  <si>
    <r>
      <rPr>
        <sz val="12"/>
        <rFont val="方正仿宋简体"/>
        <family val="2"/>
      </rPr>
      <t>补贴人数</t>
    </r>
  </si>
  <si>
    <r>
      <rPr>
        <sz val="12"/>
        <rFont val="方正仿宋简体"/>
        <family val="2"/>
      </rPr>
      <t>补贴标准</t>
    </r>
  </si>
  <si>
    <r>
      <rPr>
        <sz val="12"/>
        <rFont val="方正仿宋简体"/>
        <family val="2"/>
      </rPr>
      <t>应付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补贴金额</t>
    </r>
  </si>
  <si>
    <r>
      <rPr>
        <sz val="12"/>
        <rFont val="方正仿宋简体"/>
        <family val="2"/>
      </rPr>
      <t>已拨付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金额</t>
    </r>
  </si>
  <si>
    <r>
      <rPr>
        <sz val="12"/>
        <rFont val="方正仿宋简体"/>
        <family val="2"/>
      </rPr>
      <t>本次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拨付资金</t>
    </r>
  </si>
  <si>
    <r>
      <rPr>
        <sz val="12"/>
        <rFont val="方正仿宋简体"/>
        <family val="2"/>
      </rPr>
      <t>备注</t>
    </r>
  </si>
  <si>
    <t>开班时间</t>
  </si>
  <si>
    <t>结束时间</t>
  </si>
  <si>
    <r>
      <rPr>
        <sz val="12"/>
        <color theme="1"/>
        <rFont val="方正仿宋简体"/>
        <family val="2"/>
      </rPr>
      <t>合计</t>
    </r>
  </si>
  <si>
    <t>/</t>
  </si>
  <si>
    <r>
      <rPr>
        <sz val="12"/>
        <rFont val="方正仿宋简体"/>
        <family val="2"/>
      </rPr>
      <t>新疆中新建特色农产品电子商务有限公司</t>
    </r>
  </si>
  <si>
    <t>2023.08.08</t>
  </si>
  <si>
    <t>2023.08.10</t>
  </si>
  <si>
    <r>
      <rPr>
        <sz val="11"/>
        <color theme="1"/>
        <rFont val="方正仿宋简体"/>
        <family val="2"/>
      </rPr>
      <t>农村电商运营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（土墩子农场）</t>
    </r>
  </si>
  <si>
    <r>
      <rPr>
        <sz val="11"/>
        <color theme="1"/>
        <rFont val="方正仿宋简体"/>
        <family val="2"/>
      </rPr>
      <t>专项</t>
    </r>
  </si>
  <si>
    <r>
      <rPr>
        <b/>
        <sz val="12"/>
        <rFont val="方正仿宋简体"/>
        <family val="2"/>
      </rPr>
      <t>小计</t>
    </r>
  </si>
  <si>
    <r>
      <rPr>
        <sz val="12"/>
        <rFont val="方正仿宋简体"/>
        <family val="2"/>
      </rPr>
      <t>奇台县启航职业技能培训学校</t>
    </r>
    <r>
      <rPr>
        <sz val="12"/>
        <rFont val="Times New Roman"/>
        <family val="2"/>
      </rPr>
      <t xml:space="preserve"> </t>
    </r>
  </si>
  <si>
    <t>2023.09.06</t>
  </si>
  <si>
    <t>2023.09.08</t>
  </si>
  <si>
    <r>
      <rPr>
        <sz val="12"/>
        <rFont val="方正仿宋简体"/>
        <family val="2"/>
      </rPr>
      <t>大盘菜制作</t>
    </r>
    <r>
      <rPr>
        <sz val="12"/>
        <rFont val="Times New Roman"/>
        <family val="2"/>
      </rPr>
      <t xml:space="preserve">
(</t>
    </r>
    <r>
      <rPr>
        <sz val="12"/>
        <rFont val="方正仿宋简体"/>
        <family val="2"/>
      </rPr>
      <t>北塔山牧场</t>
    </r>
    <r>
      <rPr>
        <sz val="12"/>
        <rFont val="Times New Roman"/>
        <family val="2"/>
      </rPr>
      <t>)</t>
    </r>
  </si>
  <si>
    <r>
      <rPr>
        <sz val="12"/>
        <rFont val="方正仿宋简体"/>
        <family val="2"/>
      </rPr>
      <t>专项</t>
    </r>
  </si>
  <si>
    <t>2023.09.09</t>
  </si>
  <si>
    <t>2023.09.11</t>
  </si>
  <si>
    <r>
      <rPr>
        <sz val="12"/>
        <rFont val="方正仿宋简体"/>
        <family val="2"/>
      </rPr>
      <t>照料老年人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（奇台农场）</t>
    </r>
  </si>
  <si>
    <t>2023.09.12</t>
  </si>
  <si>
    <t>2023.09.14</t>
  </si>
  <si>
    <r>
      <rPr>
        <sz val="12"/>
        <rFont val="方正仿宋简体"/>
        <family val="2"/>
      </rPr>
      <t>大盘菜制作</t>
    </r>
    <r>
      <rPr>
        <sz val="12"/>
        <rFont val="Times New Roman"/>
        <family val="2"/>
      </rPr>
      <t xml:space="preserve">
(</t>
    </r>
    <r>
      <rPr>
        <sz val="12"/>
        <rFont val="方正仿宋简体"/>
        <family val="2"/>
      </rPr>
      <t>奇台农场</t>
    </r>
    <r>
      <rPr>
        <sz val="12"/>
        <rFont val="Times New Roman"/>
        <family val="2"/>
      </rPr>
      <t>)</t>
    </r>
  </si>
  <si>
    <t>2023.09.19</t>
  </si>
  <si>
    <t>2023.09.21</t>
  </si>
  <si>
    <t>2023.10.03</t>
  </si>
  <si>
    <r>
      <rPr>
        <sz val="12"/>
        <rFont val="方正仿宋简体"/>
        <family val="2"/>
      </rPr>
      <t>中式烹调师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（共青团农场）</t>
    </r>
  </si>
  <si>
    <r>
      <rPr>
        <sz val="12"/>
        <rFont val="方正仿宋简体"/>
        <family val="2"/>
      </rPr>
      <t>初级</t>
    </r>
  </si>
  <si>
    <t>2023.10.17</t>
  </si>
  <si>
    <t>2023.10.19</t>
  </si>
  <si>
    <t xml:space="preserve"> </t>
  </si>
  <si>
    <r>
      <rPr>
        <sz val="12"/>
        <rFont val="方正仿宋简体"/>
        <family val="2"/>
      </rPr>
      <t>新疆生产建设兵团硕圆职业培训学校</t>
    </r>
  </si>
  <si>
    <t>2023.03.14</t>
  </si>
  <si>
    <t>2023.03.30</t>
  </si>
  <si>
    <r>
      <rPr>
        <sz val="12"/>
        <rFont val="方正仿宋简体"/>
        <family val="2"/>
      </rPr>
      <t>农艺工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（</t>
    </r>
    <r>
      <rPr>
        <sz val="12"/>
        <rFont val="Times New Roman"/>
        <family val="2"/>
      </rPr>
      <t>101</t>
    </r>
    <r>
      <rPr>
        <sz val="12"/>
        <rFont val="方正仿宋简体"/>
        <family val="2"/>
      </rPr>
      <t>团）</t>
    </r>
  </si>
  <si>
    <r>
      <rPr>
        <sz val="12"/>
        <rFont val="方正仿宋简体"/>
        <family val="2"/>
      </rPr>
      <t>中级</t>
    </r>
  </si>
  <si>
    <r>
      <rPr>
        <sz val="11"/>
        <color theme="1"/>
        <rFont val="方正仿宋简体"/>
        <family val="2"/>
      </rPr>
      <t>新疆生产建设兵团兴新职业技术学院</t>
    </r>
  </si>
  <si>
    <t>2023.07.25</t>
  </si>
  <si>
    <t>2023.07.27</t>
  </si>
  <si>
    <r>
      <rPr>
        <sz val="11"/>
        <color theme="1"/>
        <rFont val="方正仿宋简体"/>
        <family val="2"/>
      </rPr>
      <t>凉面制作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</t>
    </r>
    <r>
      <rPr>
        <sz val="11"/>
        <color theme="1"/>
        <rFont val="Times New Roman"/>
        <family val="2"/>
      </rPr>
      <t>101</t>
    </r>
    <r>
      <rPr>
        <sz val="11"/>
        <color theme="1"/>
        <rFont val="方正仿宋简体"/>
        <family val="2"/>
      </rPr>
      <t>团）</t>
    </r>
  </si>
  <si>
    <t>2023.07.29</t>
  </si>
  <si>
    <t>2023.07.31</t>
  </si>
  <si>
    <r>
      <rPr>
        <sz val="11"/>
        <color theme="1"/>
        <rFont val="方正仿宋简体"/>
        <family val="2"/>
      </rPr>
      <t>薄皮包子制作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</t>
    </r>
    <r>
      <rPr>
        <sz val="11"/>
        <color theme="1"/>
        <rFont val="Times New Roman"/>
        <family val="2"/>
      </rPr>
      <t>101</t>
    </r>
    <r>
      <rPr>
        <sz val="11"/>
        <color theme="1"/>
        <rFont val="方正仿宋简体"/>
        <family val="2"/>
      </rPr>
      <t>团）</t>
    </r>
  </si>
  <si>
    <t>2023.08.02</t>
  </si>
  <si>
    <t>2023.08.04</t>
  </si>
  <si>
    <r>
      <rPr>
        <sz val="11"/>
        <color theme="1"/>
        <rFont val="方正仿宋简体"/>
        <family val="2"/>
      </rPr>
      <t>钢筋绑扎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（住建局）</t>
    </r>
  </si>
  <si>
    <t>2023.09.22</t>
  </si>
  <si>
    <t>2023.09.24</t>
  </si>
  <si>
    <r>
      <rPr>
        <sz val="11"/>
        <color theme="1"/>
        <rFont val="方正仿宋简体"/>
        <family val="2"/>
      </rPr>
      <t>农村电商运营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（文旅局）</t>
    </r>
  </si>
  <si>
    <t>2023..10.12</t>
  </si>
  <si>
    <t>2023.10.14</t>
  </si>
  <si>
    <r>
      <rPr>
        <sz val="11"/>
        <color theme="1"/>
        <rFont val="方正仿宋简体"/>
        <family val="2"/>
      </rPr>
      <t>脚手架搭设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（住建局）</t>
    </r>
  </si>
  <si>
    <r>
      <rPr>
        <sz val="11"/>
        <color theme="1"/>
        <rFont val="方正仿宋简体"/>
        <family val="2"/>
      </rPr>
      <t>乌鲁木齐寒门职业技能培训学校有限公司</t>
    </r>
  </si>
  <si>
    <t>2023.05.23</t>
  </si>
  <si>
    <t>2023.06.11</t>
  </si>
  <si>
    <r>
      <rPr>
        <sz val="11"/>
        <color theme="1"/>
        <rFont val="方正仿宋简体"/>
        <family val="2"/>
      </rPr>
      <t>电工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（新湖农场）</t>
    </r>
  </si>
  <si>
    <r>
      <rPr>
        <sz val="11"/>
        <color theme="1"/>
        <rFont val="方正仿宋简体"/>
        <family val="2"/>
      </rPr>
      <t>初级</t>
    </r>
  </si>
  <si>
    <t>2023.06.06</t>
  </si>
  <si>
    <t>2023.06.08</t>
  </si>
  <si>
    <r>
      <rPr>
        <sz val="11"/>
        <color theme="1"/>
        <rFont val="方正仿宋简体"/>
        <family val="2"/>
      </rPr>
      <t>大盘菜制作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</t>
    </r>
    <r>
      <rPr>
        <sz val="11"/>
        <color theme="1"/>
        <rFont val="Times New Roman"/>
        <family val="2"/>
      </rPr>
      <t>103</t>
    </r>
    <r>
      <rPr>
        <sz val="11"/>
        <color theme="1"/>
        <rFont val="方正仿宋简体"/>
        <family val="2"/>
      </rPr>
      <t>团）</t>
    </r>
  </si>
  <si>
    <t>2023.08.24</t>
  </si>
  <si>
    <t>2023.08.26</t>
  </si>
  <si>
    <r>
      <rPr>
        <sz val="11"/>
        <color theme="1"/>
        <rFont val="方正仿宋简体"/>
        <family val="2"/>
      </rPr>
      <t>大盘菜制作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</t>
    </r>
    <r>
      <rPr>
        <sz val="11"/>
        <color theme="1"/>
        <rFont val="Times New Roman"/>
        <family val="2"/>
      </rPr>
      <t>102</t>
    </r>
    <r>
      <rPr>
        <sz val="11"/>
        <color theme="1"/>
        <rFont val="方正仿宋简体"/>
        <family val="2"/>
      </rPr>
      <t>团）</t>
    </r>
  </si>
  <si>
    <t>2023.09.02</t>
  </si>
  <si>
    <r>
      <rPr>
        <sz val="11"/>
        <color theme="1"/>
        <rFont val="方正仿宋简体"/>
        <family val="2"/>
      </rPr>
      <t>电工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</t>
    </r>
    <r>
      <rPr>
        <sz val="11"/>
        <color theme="1"/>
        <rFont val="Times New Roman"/>
        <family val="2"/>
      </rPr>
      <t>102</t>
    </r>
    <r>
      <rPr>
        <sz val="11"/>
        <color theme="1"/>
        <rFont val="方正仿宋简体"/>
        <family val="2"/>
      </rPr>
      <t>团）</t>
    </r>
  </si>
  <si>
    <t>2023.09.07</t>
  </si>
  <si>
    <t>2023.09.28</t>
  </si>
  <si>
    <t>2023.09.20</t>
  </si>
  <si>
    <t>2023.10.18</t>
  </si>
  <si>
    <r>
      <rPr>
        <sz val="12"/>
        <rFont val="方正仿宋简体"/>
        <family val="2"/>
      </rPr>
      <t>新疆锦桥职业技能培训学校有限公责任司</t>
    </r>
  </si>
  <si>
    <t>2023.02.08</t>
  </si>
  <si>
    <t>2023.02.10</t>
  </si>
  <si>
    <r>
      <rPr>
        <sz val="11"/>
        <color theme="1"/>
        <rFont val="方正仿宋简体"/>
        <family val="2"/>
      </rPr>
      <t>玉米种植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（土墩子农场）</t>
    </r>
  </si>
  <si>
    <t>2023.02.26</t>
  </si>
  <si>
    <r>
      <rPr>
        <sz val="11"/>
        <color theme="1"/>
        <rFont val="方正仿宋简体"/>
        <family val="2"/>
      </rPr>
      <t>农艺工</t>
    </r>
    <r>
      <rPr>
        <sz val="11"/>
        <color theme="1"/>
        <rFont val="Times New Roman"/>
        <family val="2"/>
      </rPr>
      <t xml:space="preserve">   
</t>
    </r>
    <r>
      <rPr>
        <sz val="11"/>
        <color theme="1"/>
        <rFont val="方正仿宋简体"/>
        <family val="2"/>
      </rPr>
      <t>（军户农场）</t>
    </r>
  </si>
  <si>
    <t>2023.02.13</t>
  </si>
  <si>
    <t>2023.02.15</t>
  </si>
  <si>
    <t>2023.02.17</t>
  </si>
  <si>
    <r>
      <rPr>
        <sz val="11"/>
        <color theme="1"/>
        <rFont val="Times New Roman"/>
        <family val="2"/>
      </rPr>
      <t xml:space="preserve">GYB
</t>
    </r>
    <r>
      <rPr>
        <sz val="11"/>
        <color theme="1"/>
        <rFont val="方正仿宋简体"/>
        <family val="2"/>
      </rPr>
      <t>（芳草湖农场）</t>
    </r>
  </si>
  <si>
    <r>
      <rPr>
        <sz val="12"/>
        <rFont val="方正仿宋简体"/>
        <family val="2"/>
      </rPr>
      <t>创业</t>
    </r>
  </si>
  <si>
    <t>2023.02.19</t>
  </si>
  <si>
    <r>
      <rPr>
        <sz val="11"/>
        <color theme="1"/>
        <rFont val="方正仿宋简体"/>
        <family val="2"/>
      </rPr>
      <t>玉米种植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（军户农场）</t>
    </r>
  </si>
  <si>
    <t>2023.03.15</t>
  </si>
  <si>
    <t>2023.03.17</t>
  </si>
  <si>
    <r>
      <rPr>
        <sz val="11"/>
        <color theme="1"/>
        <rFont val="方正仿宋简体"/>
        <family val="2"/>
      </rPr>
      <t>农村电商运营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（军户农场）</t>
    </r>
  </si>
  <si>
    <t>2023.04.18</t>
  </si>
  <si>
    <r>
      <rPr>
        <sz val="11"/>
        <color theme="1"/>
        <rFont val="方正仿宋简体"/>
        <family val="2"/>
      </rPr>
      <t>农艺工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（新湖农场）</t>
    </r>
  </si>
  <si>
    <t>2023.04.19</t>
  </si>
  <si>
    <t>2023.04.21</t>
  </si>
  <si>
    <r>
      <rPr>
        <sz val="11"/>
        <color theme="1"/>
        <rFont val="方正仿宋简体"/>
        <family val="2"/>
      </rPr>
      <t>农村电商运营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（新湖农场）</t>
    </r>
  </si>
  <si>
    <t>2023.04.01</t>
  </si>
  <si>
    <r>
      <rPr>
        <sz val="11"/>
        <color theme="1"/>
        <rFont val="方正仿宋简体"/>
        <family val="2"/>
      </rPr>
      <t>农村电商运营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</t>
    </r>
    <r>
      <rPr>
        <sz val="11"/>
        <color theme="1"/>
        <rFont val="Times New Roman"/>
        <family val="2"/>
      </rPr>
      <t>105</t>
    </r>
    <r>
      <rPr>
        <sz val="11"/>
        <color theme="1"/>
        <rFont val="方正仿宋简体"/>
        <family val="2"/>
      </rPr>
      <t>团）</t>
    </r>
  </si>
  <si>
    <t>2023.06.30</t>
  </si>
  <si>
    <r>
      <rPr>
        <sz val="11"/>
        <color theme="1"/>
        <rFont val="方正仿宋简体"/>
        <family val="2"/>
      </rPr>
      <t>农作物植保员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</t>
    </r>
    <r>
      <rPr>
        <sz val="11"/>
        <color theme="1"/>
        <rFont val="Times New Roman"/>
        <family val="2"/>
      </rPr>
      <t>103</t>
    </r>
    <r>
      <rPr>
        <sz val="11"/>
        <color theme="1"/>
        <rFont val="方正仿宋简体"/>
        <family val="2"/>
      </rPr>
      <t>团）</t>
    </r>
  </si>
  <si>
    <t>2023.06.10</t>
  </si>
  <si>
    <r>
      <rPr>
        <sz val="11"/>
        <color theme="1"/>
        <rFont val="方正仿宋简体"/>
        <family val="2"/>
      </rPr>
      <t>农村电商运营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</t>
    </r>
    <r>
      <rPr>
        <sz val="11"/>
        <color theme="1"/>
        <rFont val="Times New Roman"/>
        <family val="2"/>
      </rPr>
      <t>103</t>
    </r>
    <r>
      <rPr>
        <sz val="11"/>
        <color theme="1"/>
        <rFont val="方正仿宋简体"/>
        <family val="2"/>
      </rPr>
      <t>团）</t>
    </r>
  </si>
  <si>
    <t>2023.08.07</t>
  </si>
  <si>
    <t>2023.08.09</t>
  </si>
  <si>
    <t>2023.08.11</t>
  </si>
  <si>
    <t>2023.08.12</t>
  </si>
  <si>
    <r>
      <rPr>
        <sz val="11"/>
        <color theme="1"/>
        <rFont val="方正仿宋简体"/>
        <family val="2"/>
      </rPr>
      <t>农村电商运营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</t>
    </r>
    <r>
      <rPr>
        <sz val="11"/>
        <color theme="1"/>
        <rFont val="Times New Roman"/>
        <family val="2"/>
      </rPr>
      <t>102</t>
    </r>
    <r>
      <rPr>
        <sz val="11"/>
        <color theme="1"/>
        <rFont val="方正仿宋简体"/>
        <family val="2"/>
      </rPr>
      <t>团）</t>
    </r>
  </si>
  <si>
    <t>2023.08.13</t>
  </si>
  <si>
    <t>2023.08.15</t>
  </si>
  <si>
    <r>
      <rPr>
        <sz val="12"/>
        <rFont val="方正仿宋简体"/>
        <family val="2"/>
      </rPr>
      <t>微店组建与服务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（</t>
    </r>
    <r>
      <rPr>
        <sz val="12"/>
        <rFont val="Times New Roman"/>
        <family val="2"/>
      </rPr>
      <t>102</t>
    </r>
    <r>
      <rPr>
        <sz val="12"/>
        <rFont val="方正仿宋简体"/>
        <family val="2"/>
      </rPr>
      <t>团）</t>
    </r>
  </si>
  <si>
    <t>2023.08.18</t>
  </si>
  <si>
    <t>2023.08.20</t>
  </si>
  <si>
    <r>
      <rPr>
        <sz val="11"/>
        <color theme="1"/>
        <rFont val="Times New Roman"/>
        <family val="2"/>
      </rPr>
      <t xml:space="preserve">GYB
</t>
    </r>
    <r>
      <rPr>
        <sz val="11"/>
        <color theme="1"/>
        <rFont val="方正仿宋简体"/>
        <family val="2"/>
      </rPr>
      <t>（新湖农场）</t>
    </r>
  </si>
  <si>
    <t>2023.08.31</t>
  </si>
  <si>
    <t>2023.09.15</t>
  </si>
  <si>
    <r>
      <rPr>
        <sz val="11"/>
        <color theme="1"/>
        <rFont val="方正仿宋简体"/>
        <family val="2"/>
      </rPr>
      <t>保健按摩师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（新湖农场）</t>
    </r>
  </si>
  <si>
    <r>
      <rPr>
        <sz val="11"/>
        <color theme="1"/>
        <rFont val="方正仿宋简体"/>
        <family val="2"/>
      </rPr>
      <t>保健按摩师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（土墩子农场）</t>
    </r>
  </si>
  <si>
    <t>2023.09.10</t>
  </si>
  <si>
    <r>
      <rPr>
        <sz val="11"/>
        <color theme="1"/>
        <rFont val="方正仿宋简体"/>
        <family val="2"/>
      </rPr>
      <t>手工艺品制作</t>
    </r>
    <r>
      <rPr>
        <sz val="11"/>
        <color theme="1"/>
        <rFont val="Times New Roman"/>
        <family val="2"/>
      </rPr>
      <t xml:space="preserve">
(103</t>
    </r>
    <r>
      <rPr>
        <sz val="11"/>
        <color theme="1"/>
        <rFont val="方正仿宋简体"/>
        <family val="2"/>
      </rPr>
      <t>团）</t>
    </r>
  </si>
  <si>
    <t>2023.09.27</t>
  </si>
  <si>
    <r>
      <rPr>
        <sz val="11"/>
        <color theme="1"/>
        <rFont val="方正仿宋简体"/>
        <family val="2"/>
      </rPr>
      <t>保健按摩师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（六运湖农场）</t>
    </r>
  </si>
  <si>
    <r>
      <rPr>
        <sz val="11"/>
        <color theme="1"/>
        <rFont val="方正仿宋简体"/>
        <family val="2"/>
      </rPr>
      <t>保健按摩师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简体"/>
        <family val="2"/>
      </rPr>
      <t>（</t>
    </r>
    <r>
      <rPr>
        <sz val="11"/>
        <color theme="1"/>
        <rFont val="Times New Roman"/>
        <family val="2"/>
      </rPr>
      <t>106</t>
    </r>
    <r>
      <rPr>
        <sz val="11"/>
        <color theme="1"/>
        <rFont val="方正仿宋简体"/>
        <family val="2"/>
      </rPr>
      <t>团）</t>
    </r>
  </si>
  <si>
    <t>2023.09.18</t>
  </si>
  <si>
    <t>2023.09.23</t>
  </si>
  <si>
    <r>
      <rPr>
        <sz val="11"/>
        <color theme="1"/>
        <rFont val="Times New Roman"/>
        <family val="2"/>
      </rPr>
      <t xml:space="preserve">GYB
</t>
    </r>
    <r>
      <rPr>
        <sz val="11"/>
        <color theme="1"/>
        <rFont val="方正仿宋简体"/>
        <family val="2"/>
      </rPr>
      <t>（红旗农场）</t>
    </r>
  </si>
  <si>
    <t>2023.11.06</t>
  </si>
  <si>
    <t>2023.11.08</t>
  </si>
  <si>
    <t>2023.11.09</t>
  </si>
  <si>
    <t>2023.11.11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</si>
</sst>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6"/>
      <name val="黑体"/>
      <family val="2"/>
    </font>
    <font>
      <sz val="16"/>
      <name val="Times New Roman"/>
      <family val="2"/>
    </font>
    <font>
      <sz val="11"/>
      <name val="Times New Roman"/>
      <family val="2"/>
    </font>
    <font>
      <sz val="22"/>
      <name val="方正小标宋简体"/>
      <family val="2"/>
    </font>
    <font>
      <b/>
      <sz val="22"/>
      <name val="方正小标宋简体"/>
      <family val="2"/>
    </font>
    <font>
      <sz val="12"/>
      <name val="Times New Roman"/>
      <family val="2"/>
    </font>
    <font>
      <sz val="12"/>
      <name val="方正仿宋简体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b/>
      <sz val="12"/>
      <name val="Times New Roman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sz val="12"/>
      <color theme="1"/>
      <name val="方正仿宋简体"/>
      <family val="2"/>
    </font>
    <font>
      <sz val="11"/>
      <color theme="1"/>
      <name val="方正仿宋简体"/>
      <family val="2"/>
    </font>
    <font>
      <b/>
      <sz val="12"/>
      <name val="方正仿宋简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2" applyNumberFormat="0" applyFill="0" applyProtection="0">
      <alignment/>
    </xf>
    <xf numFmtId="0" fontId="19" fillId="0" borderId="2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0" applyNumberFormat="0" applyFill="0" applyBorder="0" applyProtection="0">
      <alignment/>
    </xf>
    <xf numFmtId="0" fontId="21" fillId="3" borderId="4" applyNumberFormat="0" applyProtection="0">
      <alignment/>
    </xf>
    <xf numFmtId="0" fontId="22" fillId="4" borderId="5" applyNumberFormat="0" applyProtection="0">
      <alignment/>
    </xf>
    <xf numFmtId="0" fontId="23" fillId="4" borderId="4" applyNumberFormat="0" applyProtection="0">
      <alignment/>
    </xf>
    <xf numFmtId="0" fontId="24" fillId="5" borderId="6" applyNumberFormat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6" borderId="0" applyNumberFormat="0" applyBorder="0" applyProtection="0">
      <alignment/>
    </xf>
    <xf numFmtId="0" fontId="28" fillId="7" borderId="0" applyNumberFormat="0" applyBorder="0" applyProtection="0">
      <alignment/>
    </xf>
    <xf numFmtId="0" fontId="29" fillId="8" borderId="0" applyNumberFormat="0" applyBorder="0" applyProtection="0">
      <alignment/>
    </xf>
    <xf numFmtId="0" fontId="3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0" fillId="20" borderId="0" applyNumberFormat="0" applyBorder="0" applyProtection="0">
      <alignment/>
    </xf>
    <xf numFmtId="0" fontId="3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0" fillId="32" borderId="0" applyNumberFormat="0" applyBorder="0" applyProtection="0">
      <alignment/>
    </xf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9" xfId="2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0" xfId="0" applyFont="1" applyFill="1" applyAlignment="1">
      <alignment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3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66"/>
  <sheetViews>
    <sheetView tabSelected="1" workbookViewId="0" topLeftCell="A1">
      <selection activeCell="B7" sqref="B7"/>
    </sheetView>
  </sheetViews>
  <sheetFormatPr defaultColWidth="9.00390625" defaultRowHeight="15"/>
  <cols>
    <col min="1" max="1" width="5.421875" style="1" customWidth="1"/>
    <col min="2" max="2" width="13.00390625" style="1" customWidth="1"/>
    <col min="3" max="3" width="12.28125" style="4" customWidth="1"/>
    <col min="4" max="4" width="12.8515625" style="4" customWidth="1"/>
    <col min="5" max="5" width="16.140625" style="1" customWidth="1"/>
    <col min="6" max="6" width="9.8515625" style="1" customWidth="1"/>
    <col min="7" max="7" width="10.00390625" style="1" customWidth="1"/>
    <col min="8" max="8" width="10.140625" style="1" customWidth="1"/>
    <col min="9" max="9" width="11.7109375" style="1" customWidth="1"/>
    <col min="10" max="10" width="9.7109375" style="1" customWidth="1"/>
    <col min="11" max="11" width="14.57421875" style="1" customWidth="1"/>
    <col min="12" max="12" width="10.140625" style="1" customWidth="1"/>
    <col min="13" max="13" width="12.57421875" style="1" customWidth="1"/>
    <col min="14" max="16384" width="9.00390625" style="1" customWidth="1"/>
  </cols>
  <sheetData>
    <row r="1" spans="1:13" ht="22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29"/>
      <c r="L1" s="30"/>
      <c r="M1" s="31"/>
    </row>
    <row r="2" spans="1:13" ht="1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1"/>
    </row>
    <row r="3" spans="1:13" ht="2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31"/>
    </row>
    <row r="4" spans="1:13" ht="18" customHeight="1">
      <c r="A4" s="10" t="s">
        <v>2</v>
      </c>
      <c r="B4" s="10" t="s">
        <v>3</v>
      </c>
      <c r="C4" s="11" t="s">
        <v>4</v>
      </c>
      <c r="D4" s="11"/>
      <c r="E4" s="12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4" t="s">
        <v>10</v>
      </c>
      <c r="K4" s="10" t="s">
        <v>11</v>
      </c>
      <c r="L4" s="10" t="s">
        <v>12</v>
      </c>
      <c r="M4" s="31"/>
    </row>
    <row r="5" spans="1:13" ht="18" customHeight="1">
      <c r="A5" s="10"/>
      <c r="B5" s="10"/>
      <c r="C5" s="11" t="s">
        <v>13</v>
      </c>
      <c r="D5" s="11" t="s">
        <v>14</v>
      </c>
      <c r="E5" s="12"/>
      <c r="F5" s="10"/>
      <c r="G5" s="10"/>
      <c r="H5" s="10"/>
      <c r="I5" s="10"/>
      <c r="J5" s="21"/>
      <c r="K5" s="10"/>
      <c r="L5" s="10"/>
      <c r="M5" s="31"/>
    </row>
    <row r="6" spans="1:13" ht="24" customHeight="1">
      <c r="A6" s="13" t="s">
        <v>15</v>
      </c>
      <c r="B6" s="13" t="s">
        <v>16</v>
      </c>
      <c r="C6" s="13" t="s">
        <v>16</v>
      </c>
      <c r="D6" s="13" t="s">
        <v>16</v>
      </c>
      <c r="E6" s="13" t="s">
        <v>16</v>
      </c>
      <c r="F6" s="13" t="s">
        <v>16</v>
      </c>
      <c r="G6" s="13">
        <f>G66+G19+G8+G17+G25+G33</f>
        <v>2080</v>
      </c>
      <c r="H6" s="13" t="s">
        <v>16</v>
      </c>
      <c r="I6" s="13">
        <f>I66+I19+I8+I17+I25+I33</f>
        <v>1024070</v>
      </c>
      <c r="J6" s="13" t="s">
        <v>16</v>
      </c>
      <c r="K6" s="13">
        <f>K66+K19+K8+K17+K25+K33</f>
        <v>1024070</v>
      </c>
      <c r="L6" s="10" t="s">
        <v>16</v>
      </c>
      <c r="M6" s="31"/>
    </row>
    <row r="7" spans="1:13" ht="58" customHeight="1">
      <c r="A7" s="14">
        <v>1</v>
      </c>
      <c r="B7" s="14" t="s">
        <v>17</v>
      </c>
      <c r="C7" s="15" t="s">
        <v>18</v>
      </c>
      <c r="D7" s="15" t="s">
        <v>19</v>
      </c>
      <c r="E7" s="16" t="s">
        <v>20</v>
      </c>
      <c r="F7" s="15" t="s">
        <v>21</v>
      </c>
      <c r="G7" s="15">
        <v>26</v>
      </c>
      <c r="H7" s="15">
        <v>400</v>
      </c>
      <c r="I7" s="15">
        <f>G7*H7</f>
        <v>10400</v>
      </c>
      <c r="J7" s="15"/>
      <c r="K7" s="15">
        <f>I7</f>
        <v>10400</v>
      </c>
      <c r="L7" s="10"/>
      <c r="M7" s="31"/>
    </row>
    <row r="8" spans="1:13" ht="27" customHeight="1">
      <c r="A8" s="17" t="s">
        <v>22</v>
      </c>
      <c r="B8" s="17"/>
      <c r="C8" s="18" t="s">
        <v>16</v>
      </c>
      <c r="D8" s="18" t="s">
        <v>16</v>
      </c>
      <c r="E8" s="18" t="s">
        <v>16</v>
      </c>
      <c r="F8" s="18" t="s">
        <v>16</v>
      </c>
      <c r="G8" s="18">
        <f>SUM(G7)</f>
        <v>26</v>
      </c>
      <c r="H8" s="18" t="s">
        <v>16</v>
      </c>
      <c r="I8" s="32">
        <f>SUM(I7)</f>
        <v>10400</v>
      </c>
      <c r="J8" s="17" t="s">
        <v>16</v>
      </c>
      <c r="K8" s="18">
        <f>SUM(K7)</f>
        <v>10400</v>
      </c>
      <c r="L8" s="17" t="s">
        <v>16</v>
      </c>
      <c r="M8" s="31"/>
    </row>
    <row r="9" spans="1:13" ht="32" customHeight="1">
      <c r="A9" s="19">
        <v>2</v>
      </c>
      <c r="B9" s="14" t="s">
        <v>23</v>
      </c>
      <c r="C9" s="20" t="s">
        <v>24</v>
      </c>
      <c r="D9" s="20" t="s">
        <v>25</v>
      </c>
      <c r="E9" s="20" t="s">
        <v>26</v>
      </c>
      <c r="F9" s="20" t="s">
        <v>27</v>
      </c>
      <c r="G9" s="20">
        <v>51</v>
      </c>
      <c r="H9" s="20">
        <v>400</v>
      </c>
      <c r="I9" s="15">
        <f aca="true" t="shared" si="0" ref="I9:I16">G9*H9</f>
        <v>20400</v>
      </c>
      <c r="J9" s="20"/>
      <c r="K9" s="15">
        <f aca="true" t="shared" si="1" ref="K9:K16">I9</f>
        <v>20400</v>
      </c>
      <c r="L9" s="20"/>
      <c r="M9" s="31"/>
    </row>
    <row r="10" spans="1:13" ht="32" customHeight="1">
      <c r="A10" s="19"/>
      <c r="B10" s="19"/>
      <c r="C10" s="20" t="s">
        <v>28</v>
      </c>
      <c r="D10" s="20" t="s">
        <v>29</v>
      </c>
      <c r="E10" s="20" t="s">
        <v>30</v>
      </c>
      <c r="F10" s="20" t="s">
        <v>27</v>
      </c>
      <c r="G10" s="20">
        <v>36</v>
      </c>
      <c r="H10" s="20">
        <v>400</v>
      </c>
      <c r="I10" s="15">
        <f t="shared" si="0"/>
        <v>14400</v>
      </c>
      <c r="J10" s="20"/>
      <c r="K10" s="15">
        <f t="shared" si="1"/>
        <v>14400</v>
      </c>
      <c r="L10" s="20"/>
      <c r="M10" s="31"/>
    </row>
    <row r="11" spans="1:13" ht="32" customHeight="1">
      <c r="A11" s="19"/>
      <c r="B11" s="19"/>
      <c r="C11" s="15" t="s">
        <v>28</v>
      </c>
      <c r="D11" s="15" t="s">
        <v>29</v>
      </c>
      <c r="E11" s="20" t="s">
        <v>30</v>
      </c>
      <c r="F11" s="20" t="s">
        <v>27</v>
      </c>
      <c r="G11" s="15">
        <v>29</v>
      </c>
      <c r="H11" s="15">
        <v>400</v>
      </c>
      <c r="I11" s="15">
        <f t="shared" si="0"/>
        <v>11600</v>
      </c>
      <c r="J11" s="33"/>
      <c r="K11" s="15">
        <f t="shared" si="1"/>
        <v>11600</v>
      </c>
      <c r="L11" s="33"/>
      <c r="M11" s="31"/>
    </row>
    <row r="12" spans="1:13" ht="32" customHeight="1">
      <c r="A12" s="19"/>
      <c r="B12" s="19"/>
      <c r="C12" s="10" t="s">
        <v>31</v>
      </c>
      <c r="D12" s="10" t="s">
        <v>32</v>
      </c>
      <c r="E12" s="20" t="s">
        <v>30</v>
      </c>
      <c r="F12" s="20" t="s">
        <v>27</v>
      </c>
      <c r="G12" s="15">
        <v>34</v>
      </c>
      <c r="H12" s="15">
        <v>400</v>
      </c>
      <c r="I12" s="15">
        <f t="shared" si="0"/>
        <v>13600</v>
      </c>
      <c r="J12" s="33"/>
      <c r="K12" s="15">
        <f t="shared" si="1"/>
        <v>13600</v>
      </c>
      <c r="L12" s="33"/>
      <c r="M12" s="31"/>
    </row>
    <row r="13" spans="1:13" s="1" customFormat="1" ht="32" customHeight="1">
      <c r="A13" s="19"/>
      <c r="B13" s="19"/>
      <c r="C13" s="10" t="s">
        <v>31</v>
      </c>
      <c r="D13" s="10" t="s">
        <v>32</v>
      </c>
      <c r="E13" s="10" t="s">
        <v>33</v>
      </c>
      <c r="F13" s="10" t="s">
        <v>27</v>
      </c>
      <c r="G13" s="10">
        <v>35</v>
      </c>
      <c r="H13" s="10">
        <v>400</v>
      </c>
      <c r="I13" s="15">
        <f t="shared" si="0"/>
        <v>14000</v>
      </c>
      <c r="J13" s="10"/>
      <c r="K13" s="15">
        <f t="shared" si="1"/>
        <v>14000</v>
      </c>
      <c r="L13" s="10"/>
      <c r="M13" s="31"/>
    </row>
    <row r="14" spans="1:13" s="1" customFormat="1" ht="32" customHeight="1">
      <c r="A14" s="19"/>
      <c r="B14" s="19"/>
      <c r="C14" s="10" t="s">
        <v>34</v>
      </c>
      <c r="D14" s="10" t="s">
        <v>35</v>
      </c>
      <c r="E14" s="20" t="s">
        <v>26</v>
      </c>
      <c r="F14" s="20" t="s">
        <v>27</v>
      </c>
      <c r="G14" s="10">
        <v>54</v>
      </c>
      <c r="H14" s="10">
        <v>400</v>
      </c>
      <c r="I14" s="15">
        <f t="shared" si="0"/>
        <v>21600</v>
      </c>
      <c r="J14" s="10"/>
      <c r="K14" s="15">
        <f t="shared" si="1"/>
        <v>21600</v>
      </c>
      <c r="L14" s="10"/>
      <c r="M14" s="31"/>
    </row>
    <row r="15" spans="1:13" ht="32" customHeight="1">
      <c r="A15" s="19"/>
      <c r="B15" s="19"/>
      <c r="C15" s="10" t="s">
        <v>32</v>
      </c>
      <c r="D15" s="10" t="s">
        <v>36</v>
      </c>
      <c r="E15" s="10" t="s">
        <v>37</v>
      </c>
      <c r="F15" s="10" t="s">
        <v>38</v>
      </c>
      <c r="G15" s="10">
        <v>36</v>
      </c>
      <c r="H15" s="10">
        <v>720</v>
      </c>
      <c r="I15" s="15">
        <f t="shared" si="0"/>
        <v>25920</v>
      </c>
      <c r="J15" s="10"/>
      <c r="K15" s="15">
        <f t="shared" si="1"/>
        <v>25920</v>
      </c>
      <c r="L15" s="10"/>
      <c r="M15" s="31"/>
    </row>
    <row r="16" spans="1:13" ht="32" customHeight="1">
      <c r="A16" s="19"/>
      <c r="B16" s="21"/>
      <c r="C16" s="15" t="s">
        <v>39</v>
      </c>
      <c r="D16" s="15" t="s">
        <v>40</v>
      </c>
      <c r="E16" s="20" t="s">
        <v>26</v>
      </c>
      <c r="F16" s="20" t="s">
        <v>27</v>
      </c>
      <c r="G16" s="15">
        <v>40</v>
      </c>
      <c r="H16" s="15">
        <v>400</v>
      </c>
      <c r="I16" s="15">
        <f t="shared" si="0"/>
        <v>16000</v>
      </c>
      <c r="J16" s="33"/>
      <c r="K16" s="15">
        <f t="shared" si="1"/>
        <v>16000</v>
      </c>
      <c r="L16" s="33"/>
      <c r="M16" s="31"/>
    </row>
    <row r="17" spans="1:13" ht="27" customHeight="1">
      <c r="A17" s="17" t="s">
        <v>22</v>
      </c>
      <c r="B17" s="17"/>
      <c r="C17" s="18" t="s">
        <v>16</v>
      </c>
      <c r="D17" s="18" t="s">
        <v>16</v>
      </c>
      <c r="E17" s="18" t="s">
        <v>16</v>
      </c>
      <c r="F17" s="18" t="s">
        <v>16</v>
      </c>
      <c r="G17" s="18">
        <f>SUM(G9:G16)</f>
        <v>315</v>
      </c>
      <c r="H17" s="18" t="s">
        <v>16</v>
      </c>
      <c r="I17" s="32">
        <f>SUM(I9:I16)</f>
        <v>137520</v>
      </c>
      <c r="J17" s="17" t="s">
        <v>16</v>
      </c>
      <c r="K17" s="18">
        <f>SUM(K9:K16)</f>
        <v>137520</v>
      </c>
      <c r="L17" s="17" t="s">
        <v>16</v>
      </c>
      <c r="M17" s="31" t="s">
        <v>41</v>
      </c>
    </row>
    <row r="18" spans="1:13" ht="64" customHeight="1">
      <c r="A18" s="21">
        <v>3</v>
      </c>
      <c r="B18" s="10" t="s">
        <v>42</v>
      </c>
      <c r="C18" s="20" t="s">
        <v>43</v>
      </c>
      <c r="D18" s="20" t="s">
        <v>44</v>
      </c>
      <c r="E18" s="20" t="s">
        <v>45</v>
      </c>
      <c r="F18" s="20" t="s">
        <v>46</v>
      </c>
      <c r="G18" s="20">
        <v>29</v>
      </c>
      <c r="H18" s="20">
        <v>910</v>
      </c>
      <c r="I18" s="20">
        <f>G18*H18</f>
        <v>26390</v>
      </c>
      <c r="J18" s="20"/>
      <c r="K18" s="20">
        <f>I18</f>
        <v>26390</v>
      </c>
      <c r="L18" s="20"/>
      <c r="M18" s="31"/>
    </row>
    <row r="19" spans="1:13" ht="28" customHeight="1">
      <c r="A19" s="17" t="s">
        <v>22</v>
      </c>
      <c r="B19" s="17"/>
      <c r="C19" s="18" t="s">
        <v>16</v>
      </c>
      <c r="D19" s="18" t="s">
        <v>16</v>
      </c>
      <c r="E19" s="18" t="s">
        <v>16</v>
      </c>
      <c r="F19" s="18" t="s">
        <v>16</v>
      </c>
      <c r="G19" s="18">
        <f>SUM(G18)</f>
        <v>29</v>
      </c>
      <c r="H19" s="18"/>
      <c r="I19" s="32">
        <f>SUM(I18)</f>
        <v>26390</v>
      </c>
      <c r="J19" s="17" t="s">
        <v>16</v>
      </c>
      <c r="K19" s="18">
        <f>SUM(K18)</f>
        <v>26390</v>
      </c>
      <c r="L19" s="17" t="s">
        <v>16</v>
      </c>
      <c r="M19" s="31"/>
    </row>
    <row r="20" spans="1:13" s="1" customFormat="1" ht="33" customHeight="1">
      <c r="A20" s="22">
        <v>4</v>
      </c>
      <c r="B20" s="23" t="s">
        <v>47</v>
      </c>
      <c r="C20" s="15" t="s">
        <v>48</v>
      </c>
      <c r="D20" s="15" t="s">
        <v>49</v>
      </c>
      <c r="E20" s="16" t="s">
        <v>50</v>
      </c>
      <c r="F20" s="15" t="s">
        <v>21</v>
      </c>
      <c r="G20" s="15">
        <v>28</v>
      </c>
      <c r="H20" s="15">
        <v>400</v>
      </c>
      <c r="I20" s="15">
        <f>G20*H20</f>
        <v>11200</v>
      </c>
      <c r="J20" s="15"/>
      <c r="K20" s="15">
        <f>I20</f>
        <v>11200</v>
      </c>
      <c r="L20" s="15"/>
      <c r="M20" s="31"/>
    </row>
    <row r="21" spans="1:13" s="1" customFormat="1" ht="33" customHeight="1">
      <c r="A21" s="24"/>
      <c r="B21" s="25"/>
      <c r="C21" s="15" t="s">
        <v>51</v>
      </c>
      <c r="D21" s="15" t="s">
        <v>52</v>
      </c>
      <c r="E21" s="16" t="s">
        <v>53</v>
      </c>
      <c r="F21" s="15" t="s">
        <v>21</v>
      </c>
      <c r="G21" s="15">
        <v>33</v>
      </c>
      <c r="H21" s="15">
        <v>400</v>
      </c>
      <c r="I21" s="15">
        <f>G21*H21</f>
        <v>13200</v>
      </c>
      <c r="J21" s="15"/>
      <c r="K21" s="15">
        <f>I21</f>
        <v>13200</v>
      </c>
      <c r="L21" s="15"/>
      <c r="M21" s="31"/>
    </row>
    <row r="22" spans="1:13" s="1" customFormat="1" ht="33" customHeight="1">
      <c r="A22" s="24"/>
      <c r="B22" s="25"/>
      <c r="C22" s="15" t="s">
        <v>54</v>
      </c>
      <c r="D22" s="15" t="s">
        <v>55</v>
      </c>
      <c r="E22" s="16" t="s">
        <v>56</v>
      </c>
      <c r="F22" s="15" t="s">
        <v>21</v>
      </c>
      <c r="G22" s="15">
        <v>16</v>
      </c>
      <c r="H22" s="15">
        <v>400</v>
      </c>
      <c r="I22" s="15">
        <f>G22*H22</f>
        <v>6400</v>
      </c>
      <c r="J22" s="15"/>
      <c r="K22" s="15">
        <f>I22</f>
        <v>6400</v>
      </c>
      <c r="L22" s="15"/>
      <c r="M22" s="31"/>
    </row>
    <row r="23" spans="1:13" s="1" customFormat="1" ht="33" customHeight="1">
      <c r="A23" s="24"/>
      <c r="B23" s="25"/>
      <c r="C23" s="15" t="s">
        <v>57</v>
      </c>
      <c r="D23" s="15" t="s">
        <v>58</v>
      </c>
      <c r="E23" s="16" t="s">
        <v>59</v>
      </c>
      <c r="F23" s="15" t="s">
        <v>21</v>
      </c>
      <c r="G23" s="15">
        <v>35</v>
      </c>
      <c r="H23" s="15">
        <v>400</v>
      </c>
      <c r="I23" s="15">
        <f>G23*H23</f>
        <v>14000</v>
      </c>
      <c r="J23" s="15"/>
      <c r="K23" s="15">
        <f>I23</f>
        <v>14000</v>
      </c>
      <c r="L23" s="15"/>
      <c r="M23" s="31"/>
    </row>
    <row r="24" spans="1:13" s="1" customFormat="1" ht="33" customHeight="1">
      <c r="A24" s="24"/>
      <c r="B24" s="25"/>
      <c r="C24" s="15" t="s">
        <v>60</v>
      </c>
      <c r="D24" s="15" t="s">
        <v>61</v>
      </c>
      <c r="E24" s="16" t="s">
        <v>62</v>
      </c>
      <c r="F24" s="15" t="s">
        <v>21</v>
      </c>
      <c r="G24" s="15">
        <v>38</v>
      </c>
      <c r="H24" s="15">
        <v>400</v>
      </c>
      <c r="I24" s="15">
        <f>G24*H24</f>
        <v>15200</v>
      </c>
      <c r="J24" s="15"/>
      <c r="K24" s="15">
        <f>I24</f>
        <v>15200</v>
      </c>
      <c r="L24" s="15"/>
      <c r="M24" s="31"/>
    </row>
    <row r="25" spans="1:13" ht="33" customHeight="1">
      <c r="A25" s="17" t="s">
        <v>22</v>
      </c>
      <c r="B25" s="17"/>
      <c r="C25" s="18" t="s">
        <v>16</v>
      </c>
      <c r="D25" s="18" t="s">
        <v>16</v>
      </c>
      <c r="E25" s="18" t="s">
        <v>16</v>
      </c>
      <c r="F25" s="18" t="s">
        <v>16</v>
      </c>
      <c r="G25" s="18">
        <f>SUM(G20:G24)</f>
        <v>150</v>
      </c>
      <c r="H25" s="18" t="s">
        <v>16</v>
      </c>
      <c r="I25" s="32">
        <f>SUM(I20:I24)</f>
        <v>60000</v>
      </c>
      <c r="J25" s="17" t="s">
        <v>16</v>
      </c>
      <c r="K25" s="18">
        <f>SUM(K20:K24)</f>
        <v>60000</v>
      </c>
      <c r="L25" s="17" t="s">
        <v>16</v>
      </c>
      <c r="M25" s="31"/>
    </row>
    <row r="26" spans="1:13" ht="33" customHeight="1">
      <c r="A26" s="22">
        <v>5</v>
      </c>
      <c r="B26" s="23" t="s">
        <v>63</v>
      </c>
      <c r="C26" s="15" t="s">
        <v>64</v>
      </c>
      <c r="D26" s="15" t="s">
        <v>65</v>
      </c>
      <c r="E26" s="16" t="s">
        <v>66</v>
      </c>
      <c r="F26" s="15" t="s">
        <v>67</v>
      </c>
      <c r="G26" s="15">
        <v>27</v>
      </c>
      <c r="H26" s="15">
        <v>720</v>
      </c>
      <c r="I26" s="15">
        <f aca="true" t="shared" si="2" ref="I26:I32">G26*H26</f>
        <v>19440</v>
      </c>
      <c r="J26" s="15"/>
      <c r="K26" s="15">
        <f aca="true" t="shared" si="3" ref="K26:K32">I26</f>
        <v>19440</v>
      </c>
      <c r="L26" s="15"/>
      <c r="M26" s="34"/>
    </row>
    <row r="27" spans="1:13" s="1" customFormat="1" ht="33" customHeight="1">
      <c r="A27" s="24"/>
      <c r="B27" s="25"/>
      <c r="C27" s="15" t="s">
        <v>68</v>
      </c>
      <c r="D27" s="15" t="s">
        <v>69</v>
      </c>
      <c r="E27" s="16" t="s">
        <v>70</v>
      </c>
      <c r="F27" s="15" t="s">
        <v>21</v>
      </c>
      <c r="G27" s="15">
        <v>24</v>
      </c>
      <c r="H27" s="15">
        <v>400</v>
      </c>
      <c r="I27" s="15">
        <f t="shared" si="2"/>
        <v>9600</v>
      </c>
      <c r="J27" s="15"/>
      <c r="K27" s="15">
        <f t="shared" si="3"/>
        <v>9600</v>
      </c>
      <c r="L27" s="15"/>
      <c r="M27" s="34"/>
    </row>
    <row r="28" spans="1:13" s="1" customFormat="1" ht="33" customHeight="1">
      <c r="A28" s="24"/>
      <c r="B28" s="25"/>
      <c r="C28" s="15" t="s">
        <v>71</v>
      </c>
      <c r="D28" s="15" t="s">
        <v>72</v>
      </c>
      <c r="E28" s="16" t="s">
        <v>73</v>
      </c>
      <c r="F28" s="15" t="s">
        <v>21</v>
      </c>
      <c r="G28" s="15">
        <v>28</v>
      </c>
      <c r="H28" s="15">
        <v>400</v>
      </c>
      <c r="I28" s="15">
        <f t="shared" si="2"/>
        <v>11200</v>
      </c>
      <c r="J28" s="15"/>
      <c r="K28" s="15">
        <f t="shared" si="3"/>
        <v>11200</v>
      </c>
      <c r="L28" s="15"/>
      <c r="M28" s="34"/>
    </row>
    <row r="29" spans="1:13" s="1" customFormat="1" ht="33" customHeight="1">
      <c r="A29" s="24"/>
      <c r="B29" s="25"/>
      <c r="C29" s="15" t="s">
        <v>74</v>
      </c>
      <c r="D29" s="15" t="s">
        <v>35</v>
      </c>
      <c r="E29" s="16" t="s">
        <v>75</v>
      </c>
      <c r="F29" s="15" t="s">
        <v>67</v>
      </c>
      <c r="G29" s="15">
        <v>28</v>
      </c>
      <c r="H29" s="15">
        <v>720</v>
      </c>
      <c r="I29" s="15">
        <f t="shared" si="2"/>
        <v>20160</v>
      </c>
      <c r="J29" s="15"/>
      <c r="K29" s="15">
        <f t="shared" si="3"/>
        <v>20160</v>
      </c>
      <c r="L29" s="15"/>
      <c r="M29" s="34"/>
    </row>
    <row r="30" spans="1:13" s="1" customFormat="1" ht="33" customHeight="1">
      <c r="A30" s="24"/>
      <c r="B30" s="25"/>
      <c r="C30" s="15" t="s">
        <v>74</v>
      </c>
      <c r="D30" s="15" t="s">
        <v>35</v>
      </c>
      <c r="E30" s="16" t="s">
        <v>75</v>
      </c>
      <c r="F30" s="15" t="s">
        <v>67</v>
      </c>
      <c r="G30" s="15">
        <v>20</v>
      </c>
      <c r="H30" s="15">
        <v>720</v>
      </c>
      <c r="I30" s="15">
        <f t="shared" si="2"/>
        <v>14400</v>
      </c>
      <c r="J30" s="15"/>
      <c r="K30" s="15">
        <f t="shared" si="3"/>
        <v>14400</v>
      </c>
      <c r="L30" s="15"/>
      <c r="M30" s="34"/>
    </row>
    <row r="31" spans="1:13" s="1" customFormat="1" ht="33" customHeight="1">
      <c r="A31" s="24"/>
      <c r="B31" s="25"/>
      <c r="C31" s="15" t="s">
        <v>76</v>
      </c>
      <c r="D31" s="15" t="s">
        <v>77</v>
      </c>
      <c r="E31" s="16" t="s">
        <v>66</v>
      </c>
      <c r="F31" s="15" t="s">
        <v>67</v>
      </c>
      <c r="G31" s="15">
        <v>45</v>
      </c>
      <c r="H31" s="15">
        <v>720</v>
      </c>
      <c r="I31" s="15">
        <f t="shared" si="2"/>
        <v>32400</v>
      </c>
      <c r="J31" s="15"/>
      <c r="K31" s="15">
        <f t="shared" si="3"/>
        <v>32400</v>
      </c>
      <c r="L31" s="15"/>
      <c r="M31" s="34"/>
    </row>
    <row r="32" spans="1:13" s="1" customFormat="1" ht="33" customHeight="1">
      <c r="A32" s="24"/>
      <c r="B32" s="25"/>
      <c r="C32" s="15" t="s">
        <v>78</v>
      </c>
      <c r="D32" s="15" t="s">
        <v>79</v>
      </c>
      <c r="E32" s="16" t="s">
        <v>75</v>
      </c>
      <c r="F32" s="15" t="s">
        <v>67</v>
      </c>
      <c r="G32" s="15">
        <v>20</v>
      </c>
      <c r="H32" s="15">
        <v>720</v>
      </c>
      <c r="I32" s="15">
        <f t="shared" si="2"/>
        <v>14400</v>
      </c>
      <c r="J32" s="15"/>
      <c r="K32" s="15">
        <f t="shared" si="3"/>
        <v>14400</v>
      </c>
      <c r="L32" s="15"/>
      <c r="M32" s="34"/>
    </row>
    <row r="33" spans="1:13" ht="33" customHeight="1">
      <c r="A33" s="17" t="s">
        <v>22</v>
      </c>
      <c r="B33" s="17"/>
      <c r="C33" s="18" t="s">
        <v>16</v>
      </c>
      <c r="D33" s="18" t="s">
        <v>16</v>
      </c>
      <c r="E33" s="18" t="s">
        <v>16</v>
      </c>
      <c r="F33" s="18" t="s">
        <v>16</v>
      </c>
      <c r="G33" s="18">
        <f>SUM(G26:G32)</f>
        <v>192</v>
      </c>
      <c r="H33" s="18" t="s">
        <v>16</v>
      </c>
      <c r="I33" s="32">
        <f>SUM(I26:I32)</f>
        <v>121600</v>
      </c>
      <c r="J33" s="17" t="s">
        <v>16</v>
      </c>
      <c r="K33" s="18">
        <f>SUM(K26:K32)</f>
        <v>121600</v>
      </c>
      <c r="L33" s="17" t="s">
        <v>16</v>
      </c>
      <c r="M33" s="31"/>
    </row>
    <row r="34" spans="1:13" ht="29" customHeight="1">
      <c r="A34" s="14">
        <v>6</v>
      </c>
      <c r="B34" s="14" t="s">
        <v>80</v>
      </c>
      <c r="C34" s="15" t="s">
        <v>81</v>
      </c>
      <c r="D34" s="15" t="s">
        <v>82</v>
      </c>
      <c r="E34" s="16" t="s">
        <v>83</v>
      </c>
      <c r="F34" s="10" t="s">
        <v>27</v>
      </c>
      <c r="G34" s="15">
        <v>50</v>
      </c>
      <c r="H34" s="15">
        <v>400</v>
      </c>
      <c r="I34" s="10">
        <f aca="true" t="shared" si="4" ref="I34:I65">G34*H34</f>
        <v>20000</v>
      </c>
      <c r="J34" s="15"/>
      <c r="K34" s="13">
        <f aca="true" t="shared" si="5" ref="K34:K65">I34</f>
        <v>20000</v>
      </c>
      <c r="L34" s="10"/>
      <c r="M34" s="31"/>
    </row>
    <row r="35" spans="1:13" ht="29" customHeight="1">
      <c r="A35" s="19"/>
      <c r="B35" s="19"/>
      <c r="C35" s="15" t="s">
        <v>81</v>
      </c>
      <c r="D35" s="15" t="s">
        <v>82</v>
      </c>
      <c r="E35" s="16" t="s">
        <v>83</v>
      </c>
      <c r="F35" s="10" t="s">
        <v>27</v>
      </c>
      <c r="G35" s="15">
        <v>50</v>
      </c>
      <c r="H35" s="15">
        <v>400</v>
      </c>
      <c r="I35" s="10">
        <f t="shared" si="4"/>
        <v>20000</v>
      </c>
      <c r="J35" s="15"/>
      <c r="K35" s="13">
        <f t="shared" si="5"/>
        <v>20000</v>
      </c>
      <c r="L35" s="15"/>
      <c r="M35" s="31"/>
    </row>
    <row r="36" spans="1:13" s="1" customFormat="1" ht="29" customHeight="1">
      <c r="A36" s="19"/>
      <c r="B36" s="19"/>
      <c r="C36" s="15" t="s">
        <v>82</v>
      </c>
      <c r="D36" s="15" t="s">
        <v>84</v>
      </c>
      <c r="E36" s="16" t="s">
        <v>85</v>
      </c>
      <c r="F36" s="10" t="s">
        <v>46</v>
      </c>
      <c r="G36" s="15">
        <v>29</v>
      </c>
      <c r="H36" s="15">
        <v>910</v>
      </c>
      <c r="I36" s="10">
        <f t="shared" si="4"/>
        <v>26390</v>
      </c>
      <c r="J36" s="15"/>
      <c r="K36" s="13">
        <f t="shared" si="5"/>
        <v>26390</v>
      </c>
      <c r="L36" s="15"/>
      <c r="M36" s="31"/>
    </row>
    <row r="37" spans="1:13" s="1" customFormat="1" ht="29" customHeight="1">
      <c r="A37" s="19"/>
      <c r="B37" s="19"/>
      <c r="C37" s="15" t="s">
        <v>82</v>
      </c>
      <c r="D37" s="15" t="s">
        <v>84</v>
      </c>
      <c r="E37" s="16" t="s">
        <v>85</v>
      </c>
      <c r="F37" s="10" t="s">
        <v>46</v>
      </c>
      <c r="G37" s="15">
        <v>39</v>
      </c>
      <c r="H37" s="15">
        <v>910</v>
      </c>
      <c r="I37" s="10">
        <f t="shared" si="4"/>
        <v>35490</v>
      </c>
      <c r="J37" s="15"/>
      <c r="K37" s="13">
        <f t="shared" si="5"/>
        <v>35490</v>
      </c>
      <c r="L37" s="15"/>
      <c r="M37" s="31"/>
    </row>
    <row r="38" spans="1:13" ht="29" customHeight="1">
      <c r="A38" s="19"/>
      <c r="B38" s="19"/>
      <c r="C38" s="15" t="s">
        <v>86</v>
      </c>
      <c r="D38" s="15" t="s">
        <v>87</v>
      </c>
      <c r="E38" s="16" t="s">
        <v>83</v>
      </c>
      <c r="F38" s="10" t="s">
        <v>27</v>
      </c>
      <c r="G38" s="15">
        <v>38</v>
      </c>
      <c r="H38" s="15">
        <v>400</v>
      </c>
      <c r="I38" s="10">
        <f t="shared" si="4"/>
        <v>15200</v>
      </c>
      <c r="J38" s="15"/>
      <c r="K38" s="13">
        <f t="shared" si="5"/>
        <v>15200</v>
      </c>
      <c r="L38" s="15"/>
      <c r="M38" s="31"/>
    </row>
    <row r="39" spans="1:13" ht="29" customHeight="1">
      <c r="A39" s="19"/>
      <c r="B39" s="19"/>
      <c r="C39" s="15" t="s">
        <v>87</v>
      </c>
      <c r="D39" s="15" t="s">
        <v>88</v>
      </c>
      <c r="E39" s="16" t="s">
        <v>89</v>
      </c>
      <c r="F39" s="10" t="s">
        <v>90</v>
      </c>
      <c r="G39" s="15">
        <v>27</v>
      </c>
      <c r="H39" s="15">
        <v>300</v>
      </c>
      <c r="I39" s="10">
        <f t="shared" si="4"/>
        <v>8100</v>
      </c>
      <c r="J39" s="15"/>
      <c r="K39" s="13">
        <f t="shared" si="5"/>
        <v>8100</v>
      </c>
      <c r="L39" s="15"/>
      <c r="M39" s="31"/>
    </row>
    <row r="40" spans="1:13" ht="29" customHeight="1">
      <c r="A40" s="19"/>
      <c r="B40" s="19"/>
      <c r="C40" s="15" t="s">
        <v>87</v>
      </c>
      <c r="D40" s="15" t="s">
        <v>88</v>
      </c>
      <c r="E40" s="16" t="s">
        <v>89</v>
      </c>
      <c r="F40" s="10" t="s">
        <v>90</v>
      </c>
      <c r="G40" s="15">
        <v>25</v>
      </c>
      <c r="H40" s="15">
        <v>300</v>
      </c>
      <c r="I40" s="10">
        <f t="shared" si="4"/>
        <v>7500</v>
      </c>
      <c r="J40" s="15"/>
      <c r="K40" s="13">
        <f t="shared" si="5"/>
        <v>7500</v>
      </c>
      <c r="L40" s="15"/>
      <c r="M40" s="31"/>
    </row>
    <row r="41" spans="1:13" ht="29" customHeight="1">
      <c r="A41" s="19"/>
      <c r="B41" s="19"/>
      <c r="C41" s="13" t="s">
        <v>88</v>
      </c>
      <c r="D41" s="13" t="s">
        <v>91</v>
      </c>
      <c r="E41" s="16" t="s">
        <v>92</v>
      </c>
      <c r="F41" s="10" t="s">
        <v>27</v>
      </c>
      <c r="G41" s="15">
        <v>55</v>
      </c>
      <c r="H41" s="15">
        <v>400</v>
      </c>
      <c r="I41" s="10">
        <f t="shared" si="4"/>
        <v>22000</v>
      </c>
      <c r="J41" s="33"/>
      <c r="K41" s="13">
        <f t="shared" si="5"/>
        <v>22000</v>
      </c>
      <c r="L41" s="15"/>
      <c r="M41" s="31"/>
    </row>
    <row r="42" spans="1:13" ht="29" customHeight="1">
      <c r="A42" s="19"/>
      <c r="B42" s="19"/>
      <c r="C42" s="15" t="s">
        <v>93</v>
      </c>
      <c r="D42" s="15" t="s">
        <v>94</v>
      </c>
      <c r="E42" s="16" t="s">
        <v>95</v>
      </c>
      <c r="F42" s="10" t="s">
        <v>27</v>
      </c>
      <c r="G42" s="15">
        <v>53</v>
      </c>
      <c r="H42" s="15">
        <v>400</v>
      </c>
      <c r="I42" s="10">
        <f t="shared" si="4"/>
        <v>21200</v>
      </c>
      <c r="J42" s="15"/>
      <c r="K42" s="13">
        <f t="shared" si="5"/>
        <v>21200</v>
      </c>
      <c r="L42" s="15"/>
      <c r="M42" s="31"/>
    </row>
    <row r="43" spans="1:13" ht="29" customHeight="1">
      <c r="A43" s="19"/>
      <c r="B43" s="19"/>
      <c r="C43" s="15" t="s">
        <v>93</v>
      </c>
      <c r="D43" s="15" t="s">
        <v>94</v>
      </c>
      <c r="E43" s="16" t="s">
        <v>95</v>
      </c>
      <c r="F43" s="10" t="s">
        <v>27</v>
      </c>
      <c r="G43" s="15">
        <v>48</v>
      </c>
      <c r="H43" s="15">
        <v>400</v>
      </c>
      <c r="I43" s="10">
        <f t="shared" si="4"/>
        <v>19200</v>
      </c>
      <c r="J43" s="15"/>
      <c r="K43" s="13">
        <f t="shared" si="5"/>
        <v>19200</v>
      </c>
      <c r="L43" s="15"/>
      <c r="M43" s="31"/>
    </row>
    <row r="44" spans="1:13" s="1" customFormat="1" ht="29" customHeight="1">
      <c r="A44" s="19"/>
      <c r="B44" s="19"/>
      <c r="C44" s="15" t="s">
        <v>44</v>
      </c>
      <c r="D44" s="15" t="s">
        <v>96</v>
      </c>
      <c r="E44" s="16" t="s">
        <v>97</v>
      </c>
      <c r="F44" s="15" t="s">
        <v>67</v>
      </c>
      <c r="G44" s="15">
        <v>44</v>
      </c>
      <c r="H44" s="15">
        <v>720</v>
      </c>
      <c r="I44" s="10">
        <f t="shared" si="4"/>
        <v>31680</v>
      </c>
      <c r="J44" s="15"/>
      <c r="K44" s="13">
        <f t="shared" si="5"/>
        <v>31680</v>
      </c>
      <c r="L44" s="15"/>
      <c r="M44" s="31"/>
    </row>
    <row r="45" spans="1:13" ht="29" customHeight="1">
      <c r="A45" s="19"/>
      <c r="B45" s="19"/>
      <c r="C45" s="15" t="s">
        <v>98</v>
      </c>
      <c r="D45" s="15" t="s">
        <v>99</v>
      </c>
      <c r="E45" s="16" t="s">
        <v>100</v>
      </c>
      <c r="F45" s="10" t="s">
        <v>27</v>
      </c>
      <c r="G45" s="15">
        <v>61</v>
      </c>
      <c r="H45" s="15">
        <v>400</v>
      </c>
      <c r="I45" s="10">
        <f t="shared" si="4"/>
        <v>24400</v>
      </c>
      <c r="J45" s="15"/>
      <c r="K45" s="13">
        <f t="shared" si="5"/>
        <v>24400</v>
      </c>
      <c r="L45" s="15"/>
      <c r="M45" s="31"/>
    </row>
    <row r="46" spans="1:13" ht="29" customHeight="1">
      <c r="A46" s="19"/>
      <c r="B46" s="19"/>
      <c r="C46" s="15" t="s">
        <v>44</v>
      </c>
      <c r="D46" s="15" t="s">
        <v>101</v>
      </c>
      <c r="E46" s="16" t="s">
        <v>102</v>
      </c>
      <c r="F46" s="10" t="s">
        <v>27</v>
      </c>
      <c r="G46" s="15">
        <v>40</v>
      </c>
      <c r="H46" s="15">
        <v>400</v>
      </c>
      <c r="I46" s="10">
        <f t="shared" si="4"/>
        <v>16000</v>
      </c>
      <c r="J46" s="15"/>
      <c r="K46" s="13">
        <f t="shared" si="5"/>
        <v>16000</v>
      </c>
      <c r="L46" s="15"/>
      <c r="M46" s="31"/>
    </row>
    <row r="47" spans="1:13" ht="29" customHeight="1">
      <c r="A47" s="19"/>
      <c r="B47" s="19"/>
      <c r="C47" s="15" t="s">
        <v>68</v>
      </c>
      <c r="D47" s="15" t="s">
        <v>103</v>
      </c>
      <c r="E47" s="16" t="s">
        <v>104</v>
      </c>
      <c r="F47" s="15" t="s">
        <v>67</v>
      </c>
      <c r="G47" s="15">
        <v>35</v>
      </c>
      <c r="H47" s="15">
        <v>720</v>
      </c>
      <c r="I47" s="10">
        <f t="shared" si="4"/>
        <v>25200</v>
      </c>
      <c r="J47" s="15"/>
      <c r="K47" s="13">
        <f t="shared" si="5"/>
        <v>25200</v>
      </c>
      <c r="L47" s="15"/>
      <c r="M47" s="31"/>
    </row>
    <row r="48" spans="1:13" ht="29" customHeight="1">
      <c r="A48" s="19"/>
      <c r="B48" s="19"/>
      <c r="C48" s="15" t="s">
        <v>69</v>
      </c>
      <c r="D48" s="15" t="s">
        <v>105</v>
      </c>
      <c r="E48" s="16" t="s">
        <v>106</v>
      </c>
      <c r="F48" s="10" t="s">
        <v>27</v>
      </c>
      <c r="G48" s="15">
        <v>45</v>
      </c>
      <c r="H48" s="15">
        <v>400</v>
      </c>
      <c r="I48" s="10">
        <f t="shared" si="4"/>
        <v>18000</v>
      </c>
      <c r="J48" s="15"/>
      <c r="K48" s="13">
        <f t="shared" si="5"/>
        <v>18000</v>
      </c>
      <c r="L48" s="15"/>
      <c r="M48" s="31"/>
    </row>
    <row r="49" spans="1:13" ht="29" customHeight="1">
      <c r="A49" s="19"/>
      <c r="B49" s="19"/>
      <c r="C49" s="15" t="s">
        <v>107</v>
      </c>
      <c r="D49" s="15" t="s">
        <v>108</v>
      </c>
      <c r="E49" s="16" t="s">
        <v>100</v>
      </c>
      <c r="F49" s="10" t="s">
        <v>27</v>
      </c>
      <c r="G49" s="15">
        <v>65</v>
      </c>
      <c r="H49" s="15">
        <v>400</v>
      </c>
      <c r="I49" s="10">
        <f t="shared" si="4"/>
        <v>26000</v>
      </c>
      <c r="J49" s="15"/>
      <c r="K49" s="13">
        <f t="shared" si="5"/>
        <v>26000</v>
      </c>
      <c r="L49" s="15"/>
      <c r="M49" s="31"/>
    </row>
    <row r="50" spans="1:13" ht="29" customHeight="1">
      <c r="A50" s="19"/>
      <c r="B50" s="19"/>
      <c r="C50" s="15" t="s">
        <v>108</v>
      </c>
      <c r="D50" s="15" t="s">
        <v>109</v>
      </c>
      <c r="E50" s="16" t="s">
        <v>102</v>
      </c>
      <c r="F50" s="10" t="s">
        <v>27</v>
      </c>
      <c r="G50" s="15">
        <v>32</v>
      </c>
      <c r="H50" s="15">
        <v>400</v>
      </c>
      <c r="I50" s="10">
        <f t="shared" si="4"/>
        <v>12800</v>
      </c>
      <c r="J50" s="15"/>
      <c r="K50" s="13">
        <f t="shared" si="5"/>
        <v>12800</v>
      </c>
      <c r="L50" s="15"/>
      <c r="M50" s="31"/>
    </row>
    <row r="51" spans="1:13" ht="29" customHeight="1">
      <c r="A51" s="19"/>
      <c r="B51" s="19"/>
      <c r="C51" s="15" t="s">
        <v>108</v>
      </c>
      <c r="D51" s="15" t="s">
        <v>109</v>
      </c>
      <c r="E51" s="16" t="s">
        <v>102</v>
      </c>
      <c r="F51" s="10" t="s">
        <v>27</v>
      </c>
      <c r="G51" s="15">
        <v>40</v>
      </c>
      <c r="H51" s="15">
        <v>400</v>
      </c>
      <c r="I51" s="10">
        <f t="shared" si="4"/>
        <v>16000</v>
      </c>
      <c r="J51" s="15"/>
      <c r="K51" s="13">
        <f t="shared" si="5"/>
        <v>16000</v>
      </c>
      <c r="L51" s="33"/>
      <c r="M51" s="31"/>
    </row>
    <row r="52" spans="1:13" s="1" customFormat="1" ht="29" customHeight="1">
      <c r="A52" s="19"/>
      <c r="B52" s="19"/>
      <c r="C52" s="15" t="s">
        <v>19</v>
      </c>
      <c r="D52" s="15" t="s">
        <v>110</v>
      </c>
      <c r="E52" s="16" t="s">
        <v>111</v>
      </c>
      <c r="F52" s="10" t="s">
        <v>27</v>
      </c>
      <c r="G52" s="15">
        <v>39</v>
      </c>
      <c r="H52" s="15">
        <v>400</v>
      </c>
      <c r="I52" s="10">
        <f t="shared" si="4"/>
        <v>15600</v>
      </c>
      <c r="J52" s="35"/>
      <c r="K52" s="13">
        <f t="shared" si="5"/>
        <v>15600</v>
      </c>
      <c r="L52" s="33"/>
      <c r="M52" s="31"/>
    </row>
    <row r="53" spans="1:13" s="2" customFormat="1" ht="29" customHeight="1">
      <c r="A53" s="26"/>
      <c r="B53" s="26"/>
      <c r="C53" s="15" t="s">
        <v>109</v>
      </c>
      <c r="D53" s="15" t="s">
        <v>112</v>
      </c>
      <c r="E53" s="16" t="s">
        <v>100</v>
      </c>
      <c r="F53" s="10" t="s">
        <v>27</v>
      </c>
      <c r="G53" s="15">
        <v>45</v>
      </c>
      <c r="H53" s="15">
        <v>400</v>
      </c>
      <c r="I53" s="10">
        <f t="shared" si="4"/>
        <v>18000</v>
      </c>
      <c r="J53" s="15"/>
      <c r="K53" s="13">
        <f t="shared" si="5"/>
        <v>18000</v>
      </c>
      <c r="L53" s="35"/>
      <c r="M53" s="36"/>
    </row>
    <row r="54" spans="1:13" s="2" customFormat="1" ht="29" customHeight="1">
      <c r="A54" s="26"/>
      <c r="B54" s="26"/>
      <c r="C54" s="27" t="s">
        <v>112</v>
      </c>
      <c r="D54" s="28" t="s">
        <v>113</v>
      </c>
      <c r="E54" s="10" t="s">
        <v>114</v>
      </c>
      <c r="F54" s="10" t="s">
        <v>27</v>
      </c>
      <c r="G54" s="10">
        <v>40</v>
      </c>
      <c r="H54" s="10">
        <v>400</v>
      </c>
      <c r="I54" s="10">
        <f t="shared" si="4"/>
        <v>16000</v>
      </c>
      <c r="J54" s="10"/>
      <c r="K54" s="13">
        <f t="shared" si="5"/>
        <v>16000</v>
      </c>
      <c r="L54" s="35"/>
      <c r="M54" s="36"/>
    </row>
    <row r="55" spans="1:13" s="2" customFormat="1" ht="29" customHeight="1">
      <c r="A55" s="26"/>
      <c r="B55" s="26"/>
      <c r="C55" s="27" t="s">
        <v>115</v>
      </c>
      <c r="D55" s="28" t="s">
        <v>116</v>
      </c>
      <c r="E55" s="16" t="s">
        <v>117</v>
      </c>
      <c r="F55" s="10" t="s">
        <v>90</v>
      </c>
      <c r="G55" s="10">
        <v>29</v>
      </c>
      <c r="H55" s="10">
        <v>300</v>
      </c>
      <c r="I55" s="10">
        <f t="shared" si="4"/>
        <v>8700</v>
      </c>
      <c r="J55" s="10"/>
      <c r="K55" s="13">
        <f t="shared" si="5"/>
        <v>8700</v>
      </c>
      <c r="L55" s="35"/>
      <c r="M55" s="36"/>
    </row>
    <row r="56" spans="1:13" ht="29" customHeight="1">
      <c r="A56" s="19"/>
      <c r="B56" s="19"/>
      <c r="C56" s="15" t="s">
        <v>118</v>
      </c>
      <c r="D56" s="15" t="s">
        <v>119</v>
      </c>
      <c r="E56" s="16" t="s">
        <v>120</v>
      </c>
      <c r="F56" s="15" t="s">
        <v>67</v>
      </c>
      <c r="G56" s="15">
        <v>39</v>
      </c>
      <c r="H56" s="15">
        <v>720</v>
      </c>
      <c r="I56" s="10">
        <f t="shared" si="4"/>
        <v>28080</v>
      </c>
      <c r="J56" s="33"/>
      <c r="K56" s="13">
        <f t="shared" si="5"/>
        <v>28080</v>
      </c>
      <c r="L56" s="33"/>
      <c r="M56" s="31"/>
    </row>
    <row r="57" spans="1:13" s="1" customFormat="1" ht="29" customHeight="1">
      <c r="A57" s="19"/>
      <c r="B57" s="19"/>
      <c r="C57" s="15" t="s">
        <v>118</v>
      </c>
      <c r="D57" s="15" t="s">
        <v>119</v>
      </c>
      <c r="E57" s="16" t="s">
        <v>120</v>
      </c>
      <c r="F57" s="15" t="s">
        <v>67</v>
      </c>
      <c r="G57" s="15">
        <v>58</v>
      </c>
      <c r="H57" s="15">
        <v>720</v>
      </c>
      <c r="I57" s="10">
        <f t="shared" si="4"/>
        <v>41760</v>
      </c>
      <c r="J57" s="33"/>
      <c r="K57" s="13">
        <f t="shared" si="5"/>
        <v>41760</v>
      </c>
      <c r="L57" s="33"/>
      <c r="M57" s="31"/>
    </row>
    <row r="58" spans="1:13" ht="29" customHeight="1">
      <c r="A58" s="19"/>
      <c r="B58" s="19"/>
      <c r="C58" s="15" t="s">
        <v>24</v>
      </c>
      <c r="D58" s="15" t="s">
        <v>35</v>
      </c>
      <c r="E58" s="16" t="s">
        <v>121</v>
      </c>
      <c r="F58" s="15" t="s">
        <v>67</v>
      </c>
      <c r="G58" s="15">
        <v>45</v>
      </c>
      <c r="H58" s="15">
        <v>720</v>
      </c>
      <c r="I58" s="10">
        <f t="shared" si="4"/>
        <v>32400</v>
      </c>
      <c r="J58" s="33"/>
      <c r="K58" s="13">
        <f t="shared" si="5"/>
        <v>32400</v>
      </c>
      <c r="L58" s="15"/>
      <c r="M58" s="31"/>
    </row>
    <row r="59" spans="1:13" ht="29" customHeight="1">
      <c r="A59" s="19"/>
      <c r="B59" s="19"/>
      <c r="C59" s="15" t="s">
        <v>25</v>
      </c>
      <c r="D59" s="15" t="s">
        <v>122</v>
      </c>
      <c r="E59" s="16" t="s">
        <v>123</v>
      </c>
      <c r="F59" s="10" t="s">
        <v>27</v>
      </c>
      <c r="G59" s="15">
        <v>47</v>
      </c>
      <c r="H59" s="15">
        <v>400</v>
      </c>
      <c r="I59" s="10">
        <f t="shared" si="4"/>
        <v>18800</v>
      </c>
      <c r="J59" s="15"/>
      <c r="K59" s="13">
        <f t="shared" si="5"/>
        <v>18800</v>
      </c>
      <c r="L59" s="15"/>
      <c r="M59" s="31"/>
    </row>
    <row r="60" spans="1:13" ht="29" customHeight="1">
      <c r="A60" s="19"/>
      <c r="B60" s="19"/>
      <c r="C60" s="15" t="s">
        <v>31</v>
      </c>
      <c r="D60" s="15" t="s">
        <v>124</v>
      </c>
      <c r="E60" s="16" t="s">
        <v>125</v>
      </c>
      <c r="F60" s="15" t="s">
        <v>67</v>
      </c>
      <c r="G60" s="15">
        <v>46</v>
      </c>
      <c r="H60" s="15">
        <v>720</v>
      </c>
      <c r="I60" s="10">
        <f t="shared" si="4"/>
        <v>33120</v>
      </c>
      <c r="J60" s="15"/>
      <c r="K60" s="13">
        <f t="shared" si="5"/>
        <v>33120</v>
      </c>
      <c r="L60" s="15"/>
      <c r="M60" s="31"/>
    </row>
    <row r="61" spans="1:13" ht="29" customHeight="1">
      <c r="A61" s="19"/>
      <c r="B61" s="19"/>
      <c r="C61" s="15" t="s">
        <v>31</v>
      </c>
      <c r="D61" s="15" t="s">
        <v>124</v>
      </c>
      <c r="E61" s="16" t="s">
        <v>126</v>
      </c>
      <c r="F61" s="15" t="s">
        <v>67</v>
      </c>
      <c r="G61" s="15">
        <v>37</v>
      </c>
      <c r="H61" s="15">
        <v>720</v>
      </c>
      <c r="I61" s="10">
        <f t="shared" si="4"/>
        <v>26640</v>
      </c>
      <c r="J61" s="15"/>
      <c r="K61" s="13">
        <f t="shared" si="5"/>
        <v>26640</v>
      </c>
      <c r="L61" s="15"/>
      <c r="M61" s="31"/>
    </row>
    <row r="62" spans="1:13" ht="29" customHeight="1">
      <c r="A62" s="19"/>
      <c r="B62" s="19"/>
      <c r="C62" s="15" t="s">
        <v>32</v>
      </c>
      <c r="D62" s="15" t="s">
        <v>34</v>
      </c>
      <c r="E62" s="16" t="s">
        <v>100</v>
      </c>
      <c r="F62" s="10" t="s">
        <v>27</v>
      </c>
      <c r="G62" s="15">
        <v>49</v>
      </c>
      <c r="H62" s="15">
        <v>400</v>
      </c>
      <c r="I62" s="10">
        <f t="shared" si="4"/>
        <v>19600</v>
      </c>
      <c r="J62" s="15"/>
      <c r="K62" s="13">
        <f t="shared" si="5"/>
        <v>19600</v>
      </c>
      <c r="L62" s="15"/>
      <c r="M62" s="31"/>
    </row>
    <row r="63" spans="1:13" ht="29" customHeight="1">
      <c r="A63" s="19"/>
      <c r="B63" s="19"/>
      <c r="C63" s="15" t="s">
        <v>127</v>
      </c>
      <c r="D63" s="15" t="s">
        <v>128</v>
      </c>
      <c r="E63" s="16" t="s">
        <v>129</v>
      </c>
      <c r="F63" s="10" t="s">
        <v>90</v>
      </c>
      <c r="G63" s="15">
        <v>29</v>
      </c>
      <c r="H63" s="15">
        <v>300</v>
      </c>
      <c r="I63" s="10">
        <f t="shared" si="4"/>
        <v>8700</v>
      </c>
      <c r="J63" s="33"/>
      <c r="K63" s="13">
        <f t="shared" si="5"/>
        <v>8700</v>
      </c>
      <c r="L63" s="33"/>
      <c r="M63" s="31"/>
    </row>
    <row r="64" spans="1:13" ht="29" customHeight="1">
      <c r="A64" s="19"/>
      <c r="B64" s="19"/>
      <c r="C64" s="15" t="s">
        <v>130</v>
      </c>
      <c r="D64" s="15" t="s">
        <v>131</v>
      </c>
      <c r="E64" s="16" t="s">
        <v>102</v>
      </c>
      <c r="F64" s="10" t="s">
        <v>27</v>
      </c>
      <c r="G64" s="15">
        <v>41</v>
      </c>
      <c r="H64" s="15">
        <v>400</v>
      </c>
      <c r="I64" s="10">
        <f t="shared" si="4"/>
        <v>16400</v>
      </c>
      <c r="J64" s="15"/>
      <c r="K64" s="13">
        <f t="shared" si="5"/>
        <v>16400</v>
      </c>
      <c r="L64" s="33"/>
      <c r="M64" s="31"/>
    </row>
    <row r="65" spans="1:13" ht="29" customHeight="1">
      <c r="A65" s="19"/>
      <c r="B65" s="19"/>
      <c r="C65" s="15" t="s">
        <v>132</v>
      </c>
      <c r="D65" s="15" t="s">
        <v>133</v>
      </c>
      <c r="E65" s="16" t="s">
        <v>106</v>
      </c>
      <c r="F65" s="10" t="s">
        <v>27</v>
      </c>
      <c r="G65" s="15">
        <v>48</v>
      </c>
      <c r="H65" s="15">
        <v>400</v>
      </c>
      <c r="I65" s="10">
        <f t="shared" si="4"/>
        <v>19200</v>
      </c>
      <c r="J65" s="15"/>
      <c r="K65" s="13">
        <f t="shared" si="5"/>
        <v>19200</v>
      </c>
      <c r="L65" s="15"/>
      <c r="M65" s="31"/>
    </row>
    <row r="66" spans="1:13" s="3" customFormat="1" ht="27" customHeight="1">
      <c r="A66" s="17" t="s">
        <v>22</v>
      </c>
      <c r="B66" s="17"/>
      <c r="C66" s="18" t="s">
        <v>16</v>
      </c>
      <c r="D66" s="18" t="s">
        <v>16</v>
      </c>
      <c r="E66" s="18" t="s">
        <v>16</v>
      </c>
      <c r="F66" s="18" t="s">
        <v>16</v>
      </c>
      <c r="G66" s="18">
        <f>SUM(G34:G65)</f>
        <v>1368</v>
      </c>
      <c r="H66" s="17" t="s">
        <v>16</v>
      </c>
      <c r="I66" s="18">
        <f>SUM(I34:I65)</f>
        <v>668160</v>
      </c>
      <c r="J66" s="37"/>
      <c r="K66" s="18">
        <f>SUM(K34:K65)</f>
        <v>668160</v>
      </c>
      <c r="L66" s="17" t="s">
        <v>16</v>
      </c>
      <c r="M66" s="38"/>
    </row>
  </sheetData>
  <mergeCells count="27">
    <mergeCell ref="A1:B1"/>
    <mergeCell ref="C4:D4"/>
    <mergeCell ref="A8:B8"/>
    <mergeCell ref="A17:B17"/>
    <mergeCell ref="A19:B19"/>
    <mergeCell ref="A25:B25"/>
    <mergeCell ref="A33:B33"/>
    <mergeCell ref="A66:B66"/>
    <mergeCell ref="A4:A5"/>
    <mergeCell ref="A9:A16"/>
    <mergeCell ref="A20:A24"/>
    <mergeCell ref="A26:A32"/>
    <mergeCell ref="A34:A65"/>
    <mergeCell ref="B4:B5"/>
    <mergeCell ref="B9:B16"/>
    <mergeCell ref="B20:B24"/>
    <mergeCell ref="B26:B32"/>
    <mergeCell ref="B34:B65"/>
    <mergeCell ref="E4:E5"/>
    <mergeCell ref="F4:F5"/>
    <mergeCell ref="G4:G5"/>
    <mergeCell ref="H4:H5"/>
    <mergeCell ref="I4:I5"/>
    <mergeCell ref="J4:J5"/>
    <mergeCell ref="K4:K5"/>
    <mergeCell ref="L4:L5"/>
    <mergeCell ref="A2:L3"/>
  </mergeCells>
  <printOptions/>
  <pageMargins left="0.196527777777778" right="0.0784722222222222" top="0.393055555555556" bottom="0.393055555555556" header="0.236111111111111" footer="0.118055555555556"/>
  <pageSetup fitToHeight="0" horizontalDpi="600" verticalDpi="600" orientation="portrait" paperSize="9" scale="75"/>
  <ignoredErrors>
    <ignoredError sqref="I19 K19 I17 K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孤独客</cp:lastModifiedBy>
  <cp:lastPrinted>2019-11-25T20:22:00Z</cp:lastPrinted>
  <dcterms:created xsi:type="dcterms:W3CDTF">2019-06-25T19:13:00Z</dcterms:created>
  <dcterms:modified xsi:type="dcterms:W3CDTF">2024-04-22T02:07:48Z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FBA99AD9C1C04B75B52E3273678429B9_13</vt:lpwstr>
  </property>
  <property fmtid="{D5CDD505-2E9C-101B-9397-08002B2CF9AE}" pid="4" name="commondata">
    <vt:lpwstr>eyJoZGlkIjoiNjlmNDg0YTkwOTQ5ODA5MGE1MGRkNGFjNmEwOTRkODcifQ==</vt:lpwstr>
  </property>
</Properties>
</file>